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Ági\Desktop\excel-videok\2-egyszeru-szamitasok\"/>
    </mc:Choice>
  </mc:AlternateContent>
  <xr:revisionPtr revIDLastSave="0" documentId="13_ncr:1_{E4084B39-DCEA-42A6-BD79-61539382A292}" xr6:coauthVersionLast="47" xr6:coauthVersionMax="47" xr10:uidLastSave="{00000000-0000-0000-0000-000000000000}"/>
  <bookViews>
    <workbookView xWindow="-19310" yWindow="1120" windowWidth="19420" windowHeight="10420" xr2:uid="{6872BD93-7EBE-4710-821D-9C1AE716518C}"/>
  </bookViews>
  <sheets>
    <sheet name="Feladat" sheetId="4" r:id="rId1"/>
    <sheet name="Nyers" sheetId="7" r:id="rId2"/>
    <sheet name="Kész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" i="2" l="1"/>
  <c r="G2" i="2"/>
  <c r="L3" i="2"/>
  <c r="H10" i="7"/>
  <c r="G10" i="7"/>
  <c r="H9" i="7"/>
  <c r="G9" i="7"/>
  <c r="H8" i="7"/>
  <c r="G8" i="7"/>
  <c r="H7" i="7"/>
  <c r="G7" i="7"/>
  <c r="H6" i="7"/>
  <c r="G6" i="7"/>
  <c r="H5" i="7"/>
  <c r="G5" i="7"/>
  <c r="H4" i="7"/>
  <c r="G4" i="7"/>
  <c r="H3" i="7"/>
  <c r="G3" i="7"/>
  <c r="H2" i="7"/>
  <c r="G2" i="7"/>
  <c r="P4" i="2" l="1"/>
  <c r="P3" i="2"/>
  <c r="P2" i="2"/>
  <c r="H10" i="2"/>
  <c r="G10" i="2"/>
  <c r="H9" i="2"/>
  <c r="G9" i="2"/>
  <c r="H8" i="2"/>
  <c r="G8" i="2"/>
  <c r="L4" i="2" s="1"/>
  <c r="H7" i="2"/>
  <c r="L8" i="2" s="1"/>
  <c r="G7" i="2"/>
  <c r="L9" i="2" s="1"/>
  <c r="H6" i="2"/>
  <c r="G6" i="2"/>
  <c r="L7" i="2" s="1"/>
  <c r="H5" i="2"/>
  <c r="G5" i="2"/>
  <c r="L5" i="2" s="1"/>
  <c r="H4" i="2"/>
  <c r="G4" i="2"/>
  <c r="H3" i="2"/>
  <c r="G3" i="2"/>
  <c r="H2" i="2"/>
  <c r="L6" i="2"/>
</calcChain>
</file>

<file path=xl/sharedStrings.xml><?xml version="1.0" encoding="utf-8"?>
<sst xmlns="http://schemas.openxmlformats.org/spreadsheetml/2006/main" count="72" uniqueCount="40">
  <si>
    <t>A oldal</t>
  </si>
  <si>
    <t>B oldal</t>
  </si>
  <si>
    <t>C oldal</t>
  </si>
  <si>
    <t>Számtani</t>
  </si>
  <si>
    <t>Kerület</t>
  </si>
  <si>
    <t>Terület</t>
  </si>
  <si>
    <t>A-B oldalú téglalap</t>
  </si>
  <si>
    <t>A-C oldalú téglalap</t>
  </si>
  <si>
    <t>B-C oldalú téglalap</t>
  </si>
  <si>
    <t>A oldalú négyzet</t>
  </si>
  <si>
    <t>B oldalú négyzet</t>
  </si>
  <si>
    <t>C oldalú négyzet</t>
  </si>
  <si>
    <t>A átmérőjű kör</t>
  </si>
  <si>
    <t>B átmérőjű kör</t>
  </si>
  <si>
    <t>C átmérőjű kör</t>
  </si>
  <si>
    <t>Logikai</t>
  </si>
  <si>
    <t>Állítások</t>
  </si>
  <si>
    <t>igaz / hamis</t>
  </si>
  <si>
    <t>Szöveges</t>
  </si>
  <si>
    <t>Síkidomok</t>
  </si>
  <si>
    <r>
      <t>Fűzd össze a 3-3 azonos síkidom nevét vesszővel és szóközzel elválasztva! 
(A „Négyzetek” mellett pl. ez legyen a végeredmény: 
A oldalú négyzet, B oldalú négyzet, C oldalú négyzet</t>
    </r>
    <r>
      <rPr>
        <i/>
        <sz val="11"/>
        <color theme="1"/>
        <rFont val="Calibri"/>
        <family val="2"/>
        <charset val="238"/>
        <scheme val="minor"/>
      </rPr>
      <t>)</t>
    </r>
  </si>
  <si>
    <t>Az A oldal nagyobb, mint a B oldal.</t>
  </si>
  <si>
    <t>Téglalapok</t>
  </si>
  <si>
    <t>A C oldal kisebb, mint az A oldal.</t>
  </si>
  <si>
    <t>Négyzetek</t>
  </si>
  <si>
    <t>Az A átmérőjű kör kerülete és az A oldalú négyzet kerülete egyenlő.</t>
  </si>
  <si>
    <t>Körök</t>
  </si>
  <si>
    <t>Az A átmérőjű kör területe kisebb vagy egyenlő, mint az A oldalú négyzet kerülete.</t>
  </si>
  <si>
    <t>Az A-B oldalú téglalap kerülete nem egyenlő a B átmérőjű kör kerületével.</t>
  </si>
  <si>
    <t>A C átmérőjű kör kerülete nagyobb vagy egyenlő, mint a B oldalú négyzet kerülete.</t>
  </si>
  <si>
    <t>A C oldalú négyzet területe legfeljebb akkora, mint a C átmérőjű kör területe.</t>
  </si>
  <si>
    <t>Feladat</t>
  </si>
  <si>
    <t>+1</t>
  </si>
  <si>
    <t>Próbálgassuk ki, hogy hogyan változnak a végeredmények, ha módosítjuk az A2:C2 cellák értékeit!</t>
  </si>
  <si>
    <t>Példák</t>
  </si>
  <si>
    <t>A C oldalú négyzet kerülete legalább akkora, mint az A-B oldalú téglalap területe.</t>
  </si>
  <si>
    <t>A Nyers munkalap G13:G20 celláiban fogalmazzuk meg a K2:K9 állításait az Excel nyelvén. Ehhez használjuk a megfelelő relációs jeleket, valamint a korábbi számításainkat.</t>
  </si>
  <si>
    <t>Az F2:F10 cellákból az azonos típusú síkidomok (téglalapok, négyzetek, körök) nevét fűzzük össze vesszővel és szóközzel elválasztva a Nyers munkalap O2:O4 celláiban. 
A „Négyzetek” mellett pl. ez legyen a végeredmény: „A oldalú négyzet, B oldalú négyzet, C oldalú négyzet”.</t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</si>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</sst>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quotePrefix="1" applyAlignment="1">
      <alignment horizontal="left" vertical="top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46</xdr:row>
      <xdr:rowOff>180975</xdr:rowOff>
    </xdr:from>
    <xdr:to>
      <xdr:col>1</xdr:col>
      <xdr:colOff>7086600</xdr:colOff>
      <xdr:row>61</xdr:row>
      <xdr:rowOff>39036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3C7CF706-F85A-40C4-8551-0C4A611DA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1610975"/>
          <a:ext cx="7077075" cy="2715561"/>
        </a:xfrm>
        <a:prstGeom prst="rect">
          <a:avLst/>
        </a:prstGeom>
      </xdr:spPr>
    </xdr:pic>
    <xdr:clientData/>
  </xdr:twoCellAnchor>
  <xdr:twoCellAnchor editAs="oneCell">
    <xdr:from>
      <xdr:col>0</xdr:col>
      <xdr:colOff>703720</xdr:colOff>
      <xdr:row>21</xdr:row>
      <xdr:rowOff>9526</xdr:rowOff>
    </xdr:from>
    <xdr:to>
      <xdr:col>1</xdr:col>
      <xdr:colOff>7067550</xdr:colOff>
      <xdr:row>45</xdr:row>
      <xdr:rowOff>117468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999A4175-928E-4F36-AE5E-42A589D99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720" y="6677026"/>
          <a:ext cx="7078205" cy="4679942"/>
        </a:xfrm>
        <a:prstGeom prst="rect">
          <a:avLst/>
        </a:prstGeom>
      </xdr:spPr>
    </xdr:pic>
    <xdr:clientData/>
  </xdr:twoCellAnchor>
  <xdr:twoCellAnchor editAs="oneCell">
    <xdr:from>
      <xdr:col>1</xdr:col>
      <xdr:colOff>8451</xdr:colOff>
      <xdr:row>6</xdr:row>
      <xdr:rowOff>0</xdr:rowOff>
    </xdr:from>
    <xdr:to>
      <xdr:col>1</xdr:col>
      <xdr:colOff>7086600</xdr:colOff>
      <xdr:row>19</xdr:row>
      <xdr:rowOff>55165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6A09721A-4C52-48F9-9D36-8DE963423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826" y="3810000"/>
          <a:ext cx="7078149" cy="2531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CAC16-3BA3-4A32-976E-F8CFF429D9DF}">
  <dimension ref="A1:B6"/>
  <sheetViews>
    <sheetView tabSelected="1" workbookViewId="0">
      <selection activeCell="A4" sqref="A4"/>
    </sheetView>
  </sheetViews>
  <sheetFormatPr defaultRowHeight="15" x14ac:dyDescent="0.25"/>
  <cols>
    <col min="1" max="1" width="10.7109375" style="8" customWidth="1"/>
    <col min="2" max="2" width="110.7109375" style="8" customWidth="1"/>
    <col min="3" max="3" width="9.140625" style="8" customWidth="1"/>
    <col min="4" max="16384" width="9.140625" style="8"/>
  </cols>
  <sheetData>
    <row r="1" spans="1:2" x14ac:dyDescent="0.25">
      <c r="A1" s="7" t="s">
        <v>31</v>
      </c>
    </row>
    <row r="2" spans="1:2" ht="30" x14ac:dyDescent="0.25">
      <c r="A2" s="8" t="s">
        <v>38</v>
      </c>
      <c r="B2" s="9" t="s">
        <v>36</v>
      </c>
    </row>
    <row r="3" spans="1:2" ht="45" x14ac:dyDescent="0.25">
      <c r="A3" s="8" t="s">
        <v>39</v>
      </c>
      <c r="B3" s="9" t="s">
        <v>37</v>
      </c>
    </row>
    <row r="4" spans="1:2" x14ac:dyDescent="0.25">
      <c r="A4" s="10" t="s">
        <v>32</v>
      </c>
      <c r="B4" s="8" t="s">
        <v>33</v>
      </c>
    </row>
    <row r="6" spans="1:2" x14ac:dyDescent="0.25">
      <c r="A6" s="7" t="s">
        <v>34</v>
      </c>
    </row>
  </sheetData>
  <pageMargins left="0.7" right="0.7" top="0.75" bottom="0.75" header="0.3" footer="0.3"/>
  <pageSetup paperSize="9" orientation="portrait" horizontalDpi="0" verticalDpi="0" r:id="rId1"/>
  <ignoredErrors>
    <ignoredError sqref="A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380E-535D-4DE7-849E-F64DA7DAC863}">
  <dimension ref="A1:P10"/>
  <sheetViews>
    <sheetView zoomScaleNormal="100" workbookViewId="0">
      <pane xSplit="3" topLeftCell="D1" activePane="topRight" state="frozen"/>
      <selection pane="topRight" activeCell="N6" sqref="N6"/>
    </sheetView>
  </sheetViews>
  <sheetFormatPr defaultRowHeight="15" x14ac:dyDescent="0.25"/>
  <cols>
    <col min="1" max="1" width="7.140625" bestFit="1" customWidth="1"/>
    <col min="2" max="3" width="7" bestFit="1" customWidth="1"/>
    <col min="4" max="4" width="4.7109375" customWidth="1"/>
    <col min="6" max="6" width="18" bestFit="1" customWidth="1"/>
    <col min="7" max="7" width="7.5703125" bestFit="1" customWidth="1"/>
    <col min="8" max="8" width="7.42578125" bestFit="1" customWidth="1"/>
    <col min="9" max="9" width="4.7109375" customWidth="1"/>
    <col min="10" max="10" width="9.140625" customWidth="1"/>
    <col min="11" max="11" width="40.7109375" customWidth="1"/>
    <col min="12" max="12" width="15.7109375" customWidth="1"/>
    <col min="13" max="13" width="4.7109375" customWidth="1"/>
    <col min="15" max="15" width="23" customWidth="1"/>
    <col min="16" max="16" width="71.28515625" bestFit="1" customWidth="1"/>
  </cols>
  <sheetData>
    <row r="1" spans="1:16" ht="45" x14ac:dyDescent="0.25">
      <c r="A1" s="1" t="s">
        <v>0</v>
      </c>
      <c r="B1" s="1" t="s">
        <v>1</v>
      </c>
      <c r="C1" s="1" t="s">
        <v>2</v>
      </c>
      <c r="E1" s="2" t="s">
        <v>3</v>
      </c>
      <c r="F1" s="3"/>
      <c r="G1" s="3" t="s">
        <v>4</v>
      </c>
      <c r="H1" s="3" t="s">
        <v>5</v>
      </c>
      <c r="J1" s="2" t="s">
        <v>15</v>
      </c>
      <c r="K1" s="3" t="s">
        <v>16</v>
      </c>
      <c r="L1" s="3" t="s">
        <v>17</v>
      </c>
      <c r="N1" s="2" t="s">
        <v>18</v>
      </c>
      <c r="O1" s="3" t="s">
        <v>19</v>
      </c>
      <c r="P1" s="4" t="s">
        <v>20</v>
      </c>
    </row>
    <row r="2" spans="1:16" ht="30" customHeight="1" x14ac:dyDescent="0.25">
      <c r="A2" s="6">
        <v>5</v>
      </c>
      <c r="B2" s="6">
        <v>9</v>
      </c>
      <c r="C2" s="6">
        <v>12</v>
      </c>
      <c r="F2" s="5" t="s">
        <v>6</v>
      </c>
      <c r="G2" s="6">
        <f>2*A2+2*B2</f>
        <v>28</v>
      </c>
      <c r="H2" s="6">
        <f>A2*B2</f>
        <v>45</v>
      </c>
      <c r="K2" s="5" t="s">
        <v>21</v>
      </c>
      <c r="L2" s="6"/>
      <c r="O2" s="5" t="s">
        <v>22</v>
      </c>
      <c r="P2" s="6"/>
    </row>
    <row r="3" spans="1:16" ht="30" customHeight="1" x14ac:dyDescent="0.25">
      <c r="F3" s="5" t="s">
        <v>7</v>
      </c>
      <c r="G3" s="6">
        <f>(A2+C2)*2</f>
        <v>34</v>
      </c>
      <c r="H3" s="6">
        <f>A2*C2</f>
        <v>60</v>
      </c>
      <c r="K3" s="5" t="s">
        <v>23</v>
      </c>
      <c r="L3" s="6"/>
      <c r="O3" s="5" t="s">
        <v>24</v>
      </c>
      <c r="P3" s="6"/>
    </row>
    <row r="4" spans="1:16" ht="30" customHeight="1" x14ac:dyDescent="0.25">
      <c r="F4" s="5" t="s">
        <v>8</v>
      </c>
      <c r="G4" s="6">
        <f>(B2+C2)*2</f>
        <v>42</v>
      </c>
      <c r="H4" s="6">
        <f>B2*C2</f>
        <v>108</v>
      </c>
      <c r="K4" s="5" t="s">
        <v>25</v>
      </c>
      <c r="L4" s="6"/>
      <c r="O4" s="5" t="s">
        <v>26</v>
      </c>
      <c r="P4" s="6"/>
    </row>
    <row r="5" spans="1:16" ht="30" customHeight="1" x14ac:dyDescent="0.25">
      <c r="F5" s="5" t="s">
        <v>9</v>
      </c>
      <c r="G5" s="6">
        <f>4*A2</f>
        <v>20</v>
      </c>
      <c r="H5" s="6">
        <f>A2*A2</f>
        <v>25</v>
      </c>
      <c r="K5" s="5" t="s">
        <v>27</v>
      </c>
      <c r="L5" s="6"/>
    </row>
    <row r="6" spans="1:16" ht="30" customHeight="1" x14ac:dyDescent="0.25">
      <c r="F6" s="5" t="s">
        <v>10</v>
      </c>
      <c r="G6" s="6">
        <f>4*B2</f>
        <v>36</v>
      </c>
      <c r="H6" s="6">
        <f>B2^2</f>
        <v>81</v>
      </c>
      <c r="K6" s="5" t="s">
        <v>28</v>
      </c>
      <c r="L6" s="6"/>
    </row>
    <row r="7" spans="1:16" ht="30" customHeight="1" x14ac:dyDescent="0.25">
      <c r="F7" s="5" t="s">
        <v>11</v>
      </c>
      <c r="G7" s="6">
        <f>4*C2</f>
        <v>48</v>
      </c>
      <c r="H7" s="6">
        <f>C2^2</f>
        <v>144</v>
      </c>
      <c r="K7" s="5" t="s">
        <v>29</v>
      </c>
      <c r="L7" s="6"/>
    </row>
    <row r="8" spans="1:16" ht="30" customHeight="1" x14ac:dyDescent="0.25">
      <c r="F8" s="5" t="s">
        <v>12</v>
      </c>
      <c r="G8" s="6">
        <f>A2*3.14</f>
        <v>15.700000000000001</v>
      </c>
      <c r="H8" s="6">
        <f>(A2/2)*(A2/2)*3.14</f>
        <v>19.625</v>
      </c>
      <c r="K8" s="5" t="s">
        <v>30</v>
      </c>
      <c r="L8" s="6"/>
    </row>
    <row r="9" spans="1:16" ht="30" customHeight="1" x14ac:dyDescent="0.25">
      <c r="F9" s="5" t="s">
        <v>13</v>
      </c>
      <c r="G9" s="6">
        <f>B2*3.14</f>
        <v>28.26</v>
      </c>
      <c r="H9" s="6">
        <f>(B2/2)^2*3.14</f>
        <v>63.585000000000001</v>
      </c>
      <c r="K9" s="5" t="s">
        <v>35</v>
      </c>
      <c r="L9" s="6"/>
    </row>
    <row r="10" spans="1:16" ht="30" customHeight="1" x14ac:dyDescent="0.25">
      <c r="F10" s="5" t="s">
        <v>14</v>
      </c>
      <c r="G10" s="6">
        <f>C2*3.14</f>
        <v>37.68</v>
      </c>
      <c r="H10" s="6">
        <f>(C2/2)^2*3.14</f>
        <v>113.04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7ECDA-B5F0-4C7D-ABF7-6ABE41A1B11B}">
  <dimension ref="A1:P10"/>
  <sheetViews>
    <sheetView workbookViewId="0">
      <pane xSplit="3" topLeftCell="D1" activePane="topRight" state="frozen"/>
      <selection pane="topRight" activeCell="P2" sqref="P2"/>
    </sheetView>
  </sheetViews>
  <sheetFormatPr defaultRowHeight="15" x14ac:dyDescent="0.25"/>
  <cols>
    <col min="1" max="1" width="7.140625" bestFit="1" customWidth="1"/>
    <col min="2" max="3" width="7" bestFit="1" customWidth="1"/>
    <col min="4" max="4" width="4.7109375" customWidth="1"/>
    <col min="6" max="6" width="19.140625" customWidth="1"/>
    <col min="7" max="7" width="7.5703125" bestFit="1" customWidth="1"/>
    <col min="8" max="8" width="7.42578125" bestFit="1" customWidth="1"/>
    <col min="9" max="9" width="4.7109375" customWidth="1"/>
    <col min="10" max="10" width="9.140625" customWidth="1"/>
    <col min="11" max="11" width="40.7109375" customWidth="1"/>
    <col min="12" max="12" width="15.7109375" customWidth="1"/>
    <col min="13" max="13" width="4.7109375" customWidth="1"/>
    <col min="15" max="15" width="20.7109375" customWidth="1"/>
    <col min="16" max="16" width="66.5703125" bestFit="1" customWidth="1"/>
  </cols>
  <sheetData>
    <row r="1" spans="1:16" ht="45" customHeight="1" x14ac:dyDescent="0.25">
      <c r="A1" s="1" t="s">
        <v>0</v>
      </c>
      <c r="B1" s="1" t="s">
        <v>1</v>
      </c>
      <c r="C1" s="1" t="s">
        <v>2</v>
      </c>
      <c r="E1" s="2" t="s">
        <v>3</v>
      </c>
      <c r="F1" s="3"/>
      <c r="G1" s="3" t="s">
        <v>4</v>
      </c>
      <c r="H1" s="3" t="s">
        <v>5</v>
      </c>
      <c r="J1" s="2" t="s">
        <v>15</v>
      </c>
      <c r="K1" s="3" t="s">
        <v>16</v>
      </c>
      <c r="L1" s="3" t="s">
        <v>17</v>
      </c>
      <c r="N1" s="2" t="s">
        <v>18</v>
      </c>
      <c r="O1" s="3" t="s">
        <v>19</v>
      </c>
      <c r="P1" s="4" t="s">
        <v>20</v>
      </c>
    </row>
    <row r="2" spans="1:16" ht="30" customHeight="1" x14ac:dyDescent="0.25">
      <c r="A2" s="6">
        <v>5</v>
      </c>
      <c r="B2" s="6">
        <v>9</v>
      </c>
      <c r="C2" s="6">
        <v>12</v>
      </c>
      <c r="F2" s="5" t="s">
        <v>6</v>
      </c>
      <c r="G2" s="6">
        <f>2*A2+2*B2</f>
        <v>28</v>
      </c>
      <c r="H2" s="6">
        <f>A2*B2</f>
        <v>45</v>
      </c>
      <c r="K2" s="5" t="s">
        <v>21</v>
      </c>
      <c r="L2" s="6" t="b">
        <f>A2&gt;B2</f>
        <v>0</v>
      </c>
      <c r="O2" s="5" t="s">
        <v>22</v>
      </c>
      <c r="P2" s="6" t="str">
        <f>F2&amp;", "&amp;F3&amp;", "&amp;F4</f>
        <v>A-B oldalú téglalap, A-C oldalú téglalap, B-C oldalú téglalap</v>
      </c>
    </row>
    <row r="3" spans="1:16" ht="30" customHeight="1" x14ac:dyDescent="0.25">
      <c r="F3" s="5" t="s">
        <v>7</v>
      </c>
      <c r="G3" s="6">
        <f>(A2+C2)*2</f>
        <v>34</v>
      </c>
      <c r="H3" s="6">
        <f>A2*C2</f>
        <v>60</v>
      </c>
      <c r="K3" s="5" t="s">
        <v>23</v>
      </c>
      <c r="L3" s="6" t="b">
        <f>C2&lt;A2</f>
        <v>0</v>
      </c>
      <c r="O3" s="5" t="s">
        <v>24</v>
      </c>
      <c r="P3" s="6" t="str">
        <f>F3&amp;", "&amp;F4&amp;", "&amp;F5</f>
        <v>A-C oldalú téglalap, B-C oldalú téglalap, A oldalú négyzet</v>
      </c>
    </row>
    <row r="4" spans="1:16" ht="30" customHeight="1" x14ac:dyDescent="0.25">
      <c r="F4" s="5" t="s">
        <v>8</v>
      </c>
      <c r="G4" s="6">
        <f>(B2+C2)*2</f>
        <v>42</v>
      </c>
      <c r="H4" s="6">
        <f>B2*C2</f>
        <v>108</v>
      </c>
      <c r="K4" s="5" t="s">
        <v>25</v>
      </c>
      <c r="L4" s="6" t="b">
        <f>G8=G5</f>
        <v>0</v>
      </c>
      <c r="O4" s="5" t="s">
        <v>26</v>
      </c>
      <c r="P4" s="6" t="str">
        <f>F4&amp;", "&amp;F5&amp;", "&amp;F6</f>
        <v>B-C oldalú téglalap, A oldalú négyzet, B oldalú négyzet</v>
      </c>
    </row>
    <row r="5" spans="1:16" ht="30" customHeight="1" x14ac:dyDescent="0.25">
      <c r="F5" s="5" t="s">
        <v>9</v>
      </c>
      <c r="G5" s="6">
        <f>4*A2</f>
        <v>20</v>
      </c>
      <c r="H5" s="6">
        <f>A2*A2</f>
        <v>25</v>
      </c>
      <c r="K5" s="5" t="s">
        <v>27</v>
      </c>
      <c r="L5" s="6" t="b">
        <f>H8&lt;=G5</f>
        <v>1</v>
      </c>
    </row>
    <row r="6" spans="1:16" ht="30" customHeight="1" x14ac:dyDescent="0.25">
      <c r="F6" s="5" t="s">
        <v>10</v>
      </c>
      <c r="G6" s="6">
        <f>4*B2</f>
        <v>36</v>
      </c>
      <c r="H6" s="6">
        <f>B2^2</f>
        <v>81</v>
      </c>
      <c r="K6" s="5" t="s">
        <v>28</v>
      </c>
      <c r="L6" s="6" t="b">
        <f>G2&lt;&gt;G9</f>
        <v>1</v>
      </c>
    </row>
    <row r="7" spans="1:16" ht="30" customHeight="1" x14ac:dyDescent="0.25">
      <c r="F7" s="5" t="s">
        <v>11</v>
      </c>
      <c r="G7" s="6">
        <f>4*C2</f>
        <v>48</v>
      </c>
      <c r="H7" s="6">
        <f>C2^2</f>
        <v>144</v>
      </c>
      <c r="K7" s="5" t="s">
        <v>29</v>
      </c>
      <c r="L7" s="6" t="b">
        <f>G10&gt;=G6</f>
        <v>1</v>
      </c>
    </row>
    <row r="8" spans="1:16" ht="30" customHeight="1" x14ac:dyDescent="0.25">
      <c r="F8" s="5" t="s">
        <v>12</v>
      </c>
      <c r="G8" s="6">
        <f>A2*3.14</f>
        <v>15.700000000000001</v>
      </c>
      <c r="H8" s="6">
        <f>(A2/2)*(A2/2)*3.14</f>
        <v>19.625</v>
      </c>
      <c r="K8" s="5" t="s">
        <v>30</v>
      </c>
      <c r="L8" s="6" t="b">
        <f>H7&lt;=H10</f>
        <v>0</v>
      </c>
    </row>
    <row r="9" spans="1:16" ht="30" customHeight="1" x14ac:dyDescent="0.25">
      <c r="F9" s="5" t="s">
        <v>13</v>
      </c>
      <c r="G9" s="6">
        <f>B2*3.14</f>
        <v>28.26</v>
      </c>
      <c r="H9" s="6">
        <f>(B2/2)^2*3.14</f>
        <v>63.585000000000001</v>
      </c>
      <c r="K9" s="5" t="s">
        <v>35</v>
      </c>
      <c r="L9" s="6" t="b">
        <f>G7&gt;=H2</f>
        <v>1</v>
      </c>
    </row>
    <row r="10" spans="1:16" ht="30" customHeight="1" x14ac:dyDescent="0.25">
      <c r="F10" s="5" t="s">
        <v>14</v>
      </c>
      <c r="G10" s="6">
        <f>C2*3.14</f>
        <v>37.68</v>
      </c>
      <c r="H10" s="6">
        <f>(C2/2)^2*3.14</f>
        <v>113.04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Feladat</vt:lpstr>
      <vt:lpstr>Nyers</vt:lpstr>
      <vt:lpstr>Kész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Jeney Johanna</dc:creator>
  <cp:lastModifiedBy>Zsolt Lengyel</cp:lastModifiedBy>
  <dcterms:created xsi:type="dcterms:W3CDTF">2020-08-20T12:21:29Z</dcterms:created>
  <dcterms:modified xsi:type="dcterms:W3CDTF">2024-01-15T16:19:58Z</dcterms:modified>
</cp:coreProperties>
</file>